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ki.takeshita.17\Downloads\"/>
    </mc:Choice>
  </mc:AlternateContent>
  <xr:revisionPtr revIDLastSave="0" documentId="8_{54E32E19-1664-4CCF-9837-5EA96DD6ABA5}" xr6:coauthVersionLast="47" xr6:coauthVersionMax="47" xr10:uidLastSave="{00000000-0000-0000-0000-000000000000}"/>
  <bookViews>
    <workbookView xWindow="-110" yWindow="-110" windowWidth="19420" windowHeight="10420" xr2:uid="{67F52F83-CECE-4F92-BFFA-E01C5B15CBED}"/>
  </bookViews>
  <sheets>
    <sheet name="プロコン分析" sheetId="1" r:id="rId1"/>
    <sheet name="マトリクス分析" sheetId="2" r:id="rId2"/>
    <sheet name="ヒエラルキー分析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 l="1"/>
  <c r="G10" i="3"/>
  <c r="F10" i="3"/>
  <c r="E10" i="3"/>
  <c r="D10" i="3"/>
  <c r="H8" i="3"/>
  <c r="G8" i="3"/>
  <c r="F8" i="3"/>
  <c r="E8" i="3"/>
  <c r="D8" i="3"/>
  <c r="H6" i="3"/>
  <c r="G6" i="3"/>
  <c r="F6" i="3"/>
  <c r="E6" i="3"/>
  <c r="D6" i="3"/>
  <c r="H4" i="3"/>
  <c r="G4" i="3"/>
  <c r="F4" i="3"/>
  <c r="E4" i="3"/>
  <c r="D4" i="3"/>
  <c r="I5" i="3" s="1"/>
  <c r="I7" i="2"/>
  <c r="G7" i="2"/>
  <c r="E7" i="2"/>
  <c r="I6" i="2"/>
  <c r="G6" i="2"/>
  <c r="E6" i="2"/>
  <c r="I5" i="2"/>
  <c r="G5" i="2"/>
  <c r="E5" i="2"/>
  <c r="I4" i="2"/>
  <c r="G4" i="2"/>
  <c r="E4" i="2"/>
  <c r="I3" i="2"/>
  <c r="I8" i="2" s="1"/>
  <c r="G3" i="2"/>
  <c r="G8" i="2" s="1"/>
  <c r="E3" i="2"/>
  <c r="E8" i="2" s="1"/>
  <c r="E9" i="1"/>
  <c r="C9" i="1"/>
  <c r="I9" i="3" l="1"/>
  <c r="I7" i="3"/>
</calcChain>
</file>

<file path=xl/sharedStrings.xml><?xml version="1.0" encoding="utf-8"?>
<sst xmlns="http://schemas.openxmlformats.org/spreadsheetml/2006/main" count="54" uniqueCount="39">
  <si>
    <t>メリット</t>
    <phoneticPr fontId="2"/>
  </si>
  <si>
    <t>評価</t>
    <rPh sb="0" eb="2">
      <t>ヒョウカ</t>
    </rPh>
    <phoneticPr fontId="2"/>
  </si>
  <si>
    <t>デメリット</t>
    <phoneticPr fontId="2"/>
  </si>
  <si>
    <t>合計</t>
    <rPh sb="0" eb="2">
      <t>ゴウケイ</t>
    </rPh>
    <phoneticPr fontId="2"/>
  </si>
  <si>
    <t>夕飯を和食にするか</t>
    <rPh sb="0" eb="2">
      <t>ユウハン</t>
    </rPh>
    <rPh sb="3" eb="5">
      <t>ワショク</t>
    </rPh>
    <phoneticPr fontId="2"/>
  </si>
  <si>
    <t>バランスの取れた栄養</t>
    <rPh sb="5" eb="6">
      <t>ト</t>
    </rPh>
    <rPh sb="8" eb="10">
      <t>エイヨウ</t>
    </rPh>
    <phoneticPr fontId="2"/>
  </si>
  <si>
    <t>低脂質・低カロリー</t>
    <rPh sb="0" eb="3">
      <t>テイシシツ</t>
    </rPh>
    <rPh sb="4" eb="5">
      <t>テイ</t>
    </rPh>
    <phoneticPr fontId="2"/>
  </si>
  <si>
    <t>消化が良い</t>
    <rPh sb="0" eb="2">
      <t>ショウカ</t>
    </rPh>
    <rPh sb="3" eb="4">
      <t>イ</t>
    </rPh>
    <phoneticPr fontId="2"/>
  </si>
  <si>
    <t>食材の新鮮さ</t>
    <rPh sb="0" eb="2">
      <t>ショクザイ</t>
    </rPh>
    <rPh sb="3" eb="5">
      <t>シンセン</t>
    </rPh>
    <phoneticPr fontId="2"/>
  </si>
  <si>
    <t>美味しい味付け</t>
    <rPh sb="0" eb="2">
      <t>オイ</t>
    </rPh>
    <rPh sb="4" eb="6">
      <t>アジツ</t>
    </rPh>
    <phoneticPr fontId="2"/>
  </si>
  <si>
    <t>時間と手間</t>
    <rPh sb="0" eb="2">
      <t>ジカン</t>
    </rPh>
    <rPh sb="3" eb="5">
      <t>テマ</t>
    </rPh>
    <phoneticPr fontId="2"/>
  </si>
  <si>
    <t>調味料の多さ</t>
    <rPh sb="0" eb="3">
      <t>チョウミリョウ</t>
    </rPh>
    <rPh sb="4" eb="5">
      <t>オオ</t>
    </rPh>
    <phoneticPr fontId="2"/>
  </si>
  <si>
    <t>価格</t>
    <rPh sb="0" eb="2">
      <t>カカク</t>
    </rPh>
    <phoneticPr fontId="2"/>
  </si>
  <si>
    <t>味の好み</t>
    <rPh sb="0" eb="1">
      <t>アジ</t>
    </rPh>
    <rPh sb="2" eb="3">
      <t>コノ</t>
    </rPh>
    <phoneticPr fontId="2"/>
  </si>
  <si>
    <t>今週の献立メニュー</t>
    <rPh sb="0" eb="2">
      <t>コンシュウ</t>
    </rPh>
    <rPh sb="3" eb="5">
      <t>コンダテ</t>
    </rPh>
    <phoneticPr fontId="2"/>
  </si>
  <si>
    <t>基準</t>
    <rPh sb="0" eb="2">
      <t>キジュン</t>
    </rPh>
    <phoneticPr fontId="2"/>
  </si>
  <si>
    <t>重み</t>
    <rPh sb="0" eb="1">
      <t>オモ</t>
    </rPh>
    <phoneticPr fontId="2"/>
  </si>
  <si>
    <t>スイミング</t>
    <phoneticPr fontId="2"/>
  </si>
  <si>
    <t>サッカー</t>
    <phoneticPr fontId="2"/>
  </si>
  <si>
    <t>野球</t>
    <rPh sb="0" eb="2">
      <t>ヤキュウ</t>
    </rPh>
    <phoneticPr fontId="2"/>
  </si>
  <si>
    <t>子供の熱意</t>
    <rPh sb="0" eb="2">
      <t>コドモ</t>
    </rPh>
    <rPh sb="3" eb="5">
      <t>ネツイ</t>
    </rPh>
    <phoneticPr fontId="2"/>
  </si>
  <si>
    <t>将来性</t>
    <rPh sb="0" eb="3">
      <t>ショウライセイ</t>
    </rPh>
    <phoneticPr fontId="2"/>
  </si>
  <si>
    <t>ランニングコスト</t>
    <phoneticPr fontId="2"/>
  </si>
  <si>
    <t>イニシャルコスト</t>
    <phoneticPr fontId="2"/>
  </si>
  <si>
    <t>習ってる友達の数</t>
    <rPh sb="0" eb="1">
      <t>ナラ</t>
    </rPh>
    <rPh sb="4" eb="6">
      <t>トモダチ</t>
    </rPh>
    <rPh sb="7" eb="8">
      <t>カズ</t>
    </rPh>
    <phoneticPr fontId="2"/>
  </si>
  <si>
    <t>ワークライフバランス</t>
    <phoneticPr fontId="2"/>
  </si>
  <si>
    <t>勤務時間</t>
    <rPh sb="0" eb="4">
      <t>キンムジカン</t>
    </rPh>
    <phoneticPr fontId="2"/>
  </si>
  <si>
    <t>通勤時間</t>
    <rPh sb="0" eb="4">
      <t>ツウキンジカン</t>
    </rPh>
    <phoneticPr fontId="2"/>
  </si>
  <si>
    <t>裁量権</t>
    <rPh sb="0" eb="3">
      <t>サイリョウケン</t>
    </rPh>
    <phoneticPr fontId="2"/>
  </si>
  <si>
    <t>社員の質</t>
    <rPh sb="0" eb="2">
      <t>シャイン</t>
    </rPh>
    <rPh sb="3" eb="4">
      <t>シツ</t>
    </rPh>
    <phoneticPr fontId="2"/>
  </si>
  <si>
    <t>重要度</t>
    <rPh sb="0" eb="3">
      <t>ジュウヨウド</t>
    </rPh>
    <phoneticPr fontId="2"/>
  </si>
  <si>
    <t>金融</t>
    <rPh sb="0" eb="2">
      <t>キンユウ</t>
    </rPh>
    <phoneticPr fontId="2"/>
  </si>
  <si>
    <t>IT</t>
    <phoneticPr fontId="2"/>
  </si>
  <si>
    <t>建築</t>
    <rPh sb="0" eb="2">
      <t>ケンチク</t>
    </rPh>
    <phoneticPr fontId="2"/>
  </si>
  <si>
    <t>合計評価</t>
    <rPh sb="0" eb="4">
      <t>ゴウケイヒョウカ</t>
    </rPh>
    <phoneticPr fontId="2"/>
  </si>
  <si>
    <t>総評</t>
    <rPh sb="0" eb="2">
      <t>ソウヒョウ</t>
    </rPh>
    <phoneticPr fontId="2"/>
  </si>
  <si>
    <t>プロコン分析</t>
    <phoneticPr fontId="2"/>
  </si>
  <si>
    <t>マトリクス分析</t>
    <phoneticPr fontId="2"/>
  </si>
  <si>
    <t>ヒエラルキー分析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</si>
</sst>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4" formatCode="0.0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9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16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3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0" fillId="0" borderId="20" xfId="0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4" borderId="3" xfId="0" applyFill="1" applyBorder="1">
      <alignment vertical="center"/>
    </xf>
    <xf numFmtId="0" fontId="0" fillId="4" borderId="25" xfId="0" applyFill="1" applyBorder="1">
      <alignment vertical="center"/>
    </xf>
    <xf numFmtId="0" fontId="5" fillId="0" borderId="27" xfId="0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4" borderId="20" xfId="0" applyFill="1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" xfId="0" applyBorder="1">
      <alignment vertical="center"/>
    </xf>
    <xf numFmtId="0" fontId="0" fillId="0" borderId="51" xfId="0" applyFill="1" applyBorder="1">
      <alignment vertical="center"/>
    </xf>
    <xf numFmtId="0" fontId="0" fillId="2" borderId="36" xfId="0" applyFill="1" applyBorder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5" xfId="0" applyFont="1" applyFill="1" applyBorder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6" xfId="0" applyFont="1" applyFill="1" applyBorder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7" xfId="0" applyFont="1" applyFill="1" applyBorder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48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4" xfId="0" applyFont="1" applyFill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" fontId="0" fillId="4" borderId="28" xfId="0" applyNumberFormat="1" applyFill="1" applyBorder="1">
      <alignment vertical="center"/>
    </xf>
    <xf numFmtId="1" fontId="0" fillId="4" borderId="49" xfId="0" applyNumberFormat="1" applyFill="1" applyBorder="1">
      <alignment vertical="center"/>
    </xf>
    <xf numFmtId="1" fontId="0" fillId="4" borderId="40" xfId="0" applyNumberFormat="1" applyFill="1" applyBorder="1">
      <alignment vertical="center"/>
    </xf>
    <xf numFmtId="1" fontId="0" fillId="4" borderId="29" xfId="0" applyNumberFormat="1" applyFill="1" applyBorder="1">
      <alignment vertical="center"/>
    </xf>
    <xf numFmtId="1" fontId="0" fillId="4" borderId="38" xfId="0" applyNumberFormat="1" applyFill="1" applyBorder="1">
      <alignment vertical="center"/>
    </xf>
    <xf numFmtId="1" fontId="0" fillId="4" borderId="41" xfId="0" applyNumberFormat="1" applyFill="1" applyBorder="1">
      <alignment vertical="center"/>
    </xf>
    <xf numFmtId="2" fontId="0" fillId="0" borderId="27" xfId="0" applyNumberFormat="1" applyBorder="1" applyAlignment="1">
      <alignment horizontal="right" vertical="center"/>
    </xf>
    <xf numFmtId="2" fontId="1" fillId="0" borderId="29" xfId="0" applyNumberFormat="1" applyFont="1" applyBorder="1" applyAlignment="1">
      <alignment horizontal="right" vertical="center"/>
    </xf>
    <xf numFmtId="184" fontId="6" fillId="0" borderId="39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184" fontId="6" fillId="0" borderId="52" xfId="0" applyNumberFormat="1" applyFont="1" applyFill="1" applyBorder="1" applyAlignment="1">
      <alignment horizontal="center" vertical="center"/>
    </xf>
    <xf numFmtId="184" fontId="6" fillId="0" borderId="50" xfId="0" applyNumberFormat="1" applyFont="1" applyFill="1" applyBorder="1" applyAlignment="1">
      <alignment horizontal="center" vertical="center"/>
    </xf>
    <xf numFmtId="184" fontId="6" fillId="0" borderId="43" xfId="0" applyNumberFormat="1" applyFont="1" applyFill="1" applyBorder="1" applyAlignment="1">
      <alignment horizontal="center" vertical="center"/>
    </xf>
    <xf numFmtId="184" fontId="6" fillId="0" borderId="53" xfId="0" applyNumberFormat="1" applyFont="1" applyFill="1" applyBorder="1" applyAlignment="1">
      <alignment horizontal="center" vertical="center"/>
    </xf>
    <xf numFmtId="2" fontId="5" fillId="0" borderId="29" xfId="0" applyNumberFormat="1" applyFont="1" applyBorder="1" applyAlignment="1">
      <alignment horizontal="right" vertical="center"/>
    </xf>
    <xf numFmtId="2" fontId="4" fillId="0" borderId="2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9EB5-313D-4774-B630-21991A307F22}">
  <dimension ref="B1:E9"/>
  <sheetViews>
    <sheetView tabSelected="1" zoomScaleNormal="100" workbookViewId="0"/>
  </sheetViews>
  <sheetFormatPr defaultRowHeight="18" x14ac:dyDescent="0.55000000000000004"/>
  <cols>
    <col min="2" max="2" width="21.33203125" customWidth="1"/>
    <col min="4" max="4" width="21.33203125" customWidth="1"/>
  </cols>
  <sheetData>
    <row r="1" spans="2:5" ht="18.5" thickBot="1" x14ac:dyDescent="0.6">
      <c r="B1" t="s">
        <v>36</v>
      </c>
    </row>
    <row r="2" spans="2:5" ht="18.5" thickBot="1" x14ac:dyDescent="0.6">
      <c r="B2" s="14" t="s">
        <v>4</v>
      </c>
      <c r="C2" s="15"/>
      <c r="D2" s="15"/>
      <c r="E2" s="16"/>
    </row>
    <row r="3" spans="2:5" ht="18.5" thickBot="1" x14ac:dyDescent="0.6">
      <c r="B3" s="17" t="s">
        <v>0</v>
      </c>
      <c r="C3" s="18" t="s">
        <v>1</v>
      </c>
      <c r="D3" s="17" t="s">
        <v>2</v>
      </c>
      <c r="E3" s="19" t="s">
        <v>1</v>
      </c>
    </row>
    <row r="4" spans="2:5" x14ac:dyDescent="0.55000000000000004">
      <c r="B4" s="4" t="s">
        <v>5</v>
      </c>
      <c r="C4" s="8">
        <v>3</v>
      </c>
      <c r="D4" s="4" t="s">
        <v>10</v>
      </c>
      <c r="E4" s="5">
        <v>5</v>
      </c>
    </row>
    <row r="5" spans="2:5" x14ac:dyDescent="0.55000000000000004">
      <c r="B5" s="2" t="s">
        <v>6</v>
      </c>
      <c r="C5" s="9">
        <v>5</v>
      </c>
      <c r="D5" s="2" t="s">
        <v>11</v>
      </c>
      <c r="E5" s="3">
        <v>3</v>
      </c>
    </row>
    <row r="6" spans="2:5" x14ac:dyDescent="0.55000000000000004">
      <c r="B6" s="2" t="s">
        <v>7</v>
      </c>
      <c r="C6" s="9">
        <v>2</v>
      </c>
      <c r="D6" s="2" t="s">
        <v>12</v>
      </c>
      <c r="E6" s="3">
        <v>3</v>
      </c>
    </row>
    <row r="7" spans="2:5" x14ac:dyDescent="0.55000000000000004">
      <c r="B7" s="11" t="s">
        <v>8</v>
      </c>
      <c r="C7" s="12">
        <v>4</v>
      </c>
      <c r="D7" s="11" t="s">
        <v>13</v>
      </c>
      <c r="E7" s="13">
        <v>4</v>
      </c>
    </row>
    <row r="8" spans="2:5" ht="18.5" thickBot="1" x14ac:dyDescent="0.6">
      <c r="B8" s="6" t="s">
        <v>9</v>
      </c>
      <c r="C8" s="10">
        <v>2</v>
      </c>
      <c r="D8" s="6" t="s">
        <v>14</v>
      </c>
      <c r="E8" s="7">
        <v>3</v>
      </c>
    </row>
    <row r="9" spans="2:5" ht="18.5" thickBot="1" x14ac:dyDescent="0.6">
      <c r="B9" s="20" t="s">
        <v>3</v>
      </c>
      <c r="C9" s="21">
        <f>SUM(C4:C8)</f>
        <v>16</v>
      </c>
      <c r="D9" s="20" t="s">
        <v>3</v>
      </c>
      <c r="E9" s="22">
        <f>SUM(E4:E8)</f>
        <v>18</v>
      </c>
    </row>
  </sheetData>
  <mergeCells count="1">
    <mergeCell ref="B2:E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2B08-7F57-4F88-A697-84C71E3EF0D2}">
  <dimension ref="B1:I8"/>
  <sheetViews>
    <sheetView workbookViewId="0"/>
  </sheetViews>
  <sheetFormatPr defaultRowHeight="18" x14ac:dyDescent="0.55000000000000004"/>
  <cols>
    <col min="2" max="2" width="16.4140625" bestFit="1" customWidth="1"/>
    <col min="3" max="3" width="5" bestFit="1" customWidth="1"/>
    <col min="4" max="9" width="11" customWidth="1"/>
  </cols>
  <sheetData>
    <row r="1" spans="2:9" ht="18.5" thickBot="1" x14ac:dyDescent="0.6">
      <c r="B1" t="s">
        <v>37</v>
      </c>
    </row>
    <row r="2" spans="2:9" ht="18.5" thickBot="1" x14ac:dyDescent="0.6">
      <c r="B2" s="25" t="s">
        <v>15</v>
      </c>
      <c r="C2" s="34" t="s">
        <v>16</v>
      </c>
      <c r="D2" s="26" t="s">
        <v>17</v>
      </c>
      <c r="E2" s="32" t="s">
        <v>1</v>
      </c>
      <c r="F2" s="36" t="s">
        <v>19</v>
      </c>
      <c r="G2" s="28" t="s">
        <v>1</v>
      </c>
      <c r="H2" s="38" t="s">
        <v>18</v>
      </c>
      <c r="I2" s="28" t="s">
        <v>1</v>
      </c>
    </row>
    <row r="3" spans="2:9" x14ac:dyDescent="0.55000000000000004">
      <c r="B3" s="24" t="s">
        <v>23</v>
      </c>
      <c r="C3" s="71">
        <v>1</v>
      </c>
      <c r="D3" s="74">
        <v>5</v>
      </c>
      <c r="E3" s="40">
        <f>C3*D3</f>
        <v>5</v>
      </c>
      <c r="F3" s="41">
        <v>1</v>
      </c>
      <c r="G3" s="42">
        <f>C3*F3</f>
        <v>1</v>
      </c>
      <c r="H3" s="77">
        <v>2</v>
      </c>
      <c r="I3" s="42">
        <f>C3*H3</f>
        <v>2</v>
      </c>
    </row>
    <row r="4" spans="2:9" x14ac:dyDescent="0.55000000000000004">
      <c r="B4" s="23" t="s">
        <v>22</v>
      </c>
      <c r="C4" s="72">
        <v>3</v>
      </c>
      <c r="D4" s="75">
        <v>5</v>
      </c>
      <c r="E4" s="43">
        <f t="shared" ref="E4:E7" si="0">C4*D4</f>
        <v>15</v>
      </c>
      <c r="F4" s="44">
        <v>1</v>
      </c>
      <c r="G4" s="45">
        <f t="shared" ref="G4:G7" si="1">C4*F4</f>
        <v>3</v>
      </c>
      <c r="H4" s="78">
        <v>2</v>
      </c>
      <c r="I4" s="45">
        <f t="shared" ref="I4:I7" si="2">C4*H4</f>
        <v>6</v>
      </c>
    </row>
    <row r="5" spans="2:9" x14ac:dyDescent="0.55000000000000004">
      <c r="B5" s="23" t="s">
        <v>20</v>
      </c>
      <c r="C5" s="72">
        <v>3</v>
      </c>
      <c r="D5" s="75">
        <v>2</v>
      </c>
      <c r="E5" s="43">
        <f t="shared" si="0"/>
        <v>6</v>
      </c>
      <c r="F5" s="44">
        <v>4</v>
      </c>
      <c r="G5" s="45">
        <f t="shared" si="1"/>
        <v>12</v>
      </c>
      <c r="H5" s="78">
        <v>3</v>
      </c>
      <c r="I5" s="45">
        <f t="shared" si="2"/>
        <v>9</v>
      </c>
    </row>
    <row r="6" spans="2:9" x14ac:dyDescent="0.55000000000000004">
      <c r="B6" s="23" t="s">
        <v>24</v>
      </c>
      <c r="C6" s="72">
        <v>2</v>
      </c>
      <c r="D6" s="75">
        <v>2</v>
      </c>
      <c r="E6" s="43">
        <f t="shared" si="0"/>
        <v>4</v>
      </c>
      <c r="F6" s="44">
        <v>5</v>
      </c>
      <c r="G6" s="45">
        <f t="shared" si="1"/>
        <v>10</v>
      </c>
      <c r="H6" s="78">
        <v>5</v>
      </c>
      <c r="I6" s="45">
        <f t="shared" si="2"/>
        <v>10</v>
      </c>
    </row>
    <row r="7" spans="2:9" ht="18.5" thickBot="1" x14ac:dyDescent="0.6">
      <c r="B7" s="31" t="s">
        <v>21</v>
      </c>
      <c r="C7" s="73">
        <v>2</v>
      </c>
      <c r="D7" s="76">
        <v>3</v>
      </c>
      <c r="E7" s="46">
        <f t="shared" si="0"/>
        <v>6</v>
      </c>
      <c r="F7" s="47">
        <v>4</v>
      </c>
      <c r="G7" s="48">
        <f t="shared" si="1"/>
        <v>8</v>
      </c>
      <c r="H7" s="51">
        <v>4</v>
      </c>
      <c r="I7" s="48">
        <f t="shared" si="2"/>
        <v>8</v>
      </c>
    </row>
    <row r="8" spans="2:9" ht="18.5" thickBot="1" x14ac:dyDescent="0.6">
      <c r="B8" s="25"/>
      <c r="C8" s="35" t="s">
        <v>3</v>
      </c>
      <c r="D8" s="29"/>
      <c r="E8" s="33">
        <f>SUM(E3:E7)</f>
        <v>36</v>
      </c>
      <c r="F8" s="37"/>
      <c r="G8" s="30">
        <f>SUM(G3:G7)</f>
        <v>34</v>
      </c>
      <c r="H8" s="39"/>
      <c r="I8" s="30">
        <f>SUM(I3:I7)</f>
        <v>35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7947-EA28-4B04-9168-CABC6878EEC0}">
  <dimension ref="B1:J11"/>
  <sheetViews>
    <sheetView workbookViewId="0"/>
  </sheetViews>
  <sheetFormatPr defaultRowHeight="18" x14ac:dyDescent="0.55000000000000004"/>
  <cols>
    <col min="4" max="8" width="20" customWidth="1"/>
  </cols>
  <sheetData>
    <row r="1" spans="2:10" ht="18.5" thickBot="1" x14ac:dyDescent="0.6">
      <c r="B1" t="s">
        <v>38</v>
      </c>
    </row>
    <row r="2" spans="2:10" ht="18.5" thickBot="1" x14ac:dyDescent="0.6">
      <c r="B2" s="58"/>
      <c r="C2" s="70" t="s">
        <v>15</v>
      </c>
      <c r="D2" s="26" t="s">
        <v>25</v>
      </c>
      <c r="E2" s="27" t="s">
        <v>26</v>
      </c>
      <c r="F2" s="27" t="s">
        <v>27</v>
      </c>
      <c r="G2" s="27" t="s">
        <v>28</v>
      </c>
      <c r="H2" s="32" t="s">
        <v>29</v>
      </c>
      <c r="I2" s="25" t="s">
        <v>34</v>
      </c>
    </row>
    <row r="3" spans="2:10" ht="18.5" thickBot="1" x14ac:dyDescent="0.6">
      <c r="B3" s="59"/>
      <c r="C3" s="60" t="s">
        <v>1</v>
      </c>
      <c r="D3" s="50">
        <v>7</v>
      </c>
      <c r="E3" s="49">
        <v>3</v>
      </c>
      <c r="F3" s="49">
        <v>9</v>
      </c>
      <c r="G3" s="49">
        <v>1</v>
      </c>
      <c r="H3" s="53">
        <v>5</v>
      </c>
      <c r="I3" s="57">
        <v>25</v>
      </c>
      <c r="J3" s="52"/>
    </row>
    <row r="4" spans="2:10" ht="18.5" thickBot="1" x14ac:dyDescent="0.6">
      <c r="B4" s="61"/>
      <c r="C4" s="62" t="s">
        <v>30</v>
      </c>
      <c r="D4" s="85">
        <f>D3/$I$3</f>
        <v>0.28000000000000003</v>
      </c>
      <c r="E4" s="85">
        <f>E3/$I$3</f>
        <v>0.12</v>
      </c>
      <c r="F4" s="85">
        <f>F3/$I$3</f>
        <v>0.36</v>
      </c>
      <c r="G4" s="85">
        <f>G3/$I$3</f>
        <v>0.04</v>
      </c>
      <c r="H4" s="85">
        <f>H3/$I$3</f>
        <v>0.2</v>
      </c>
      <c r="I4" s="68" t="s">
        <v>35</v>
      </c>
      <c r="J4" s="69"/>
    </row>
    <row r="5" spans="2:10" x14ac:dyDescent="0.55000000000000004">
      <c r="B5" s="63" t="s">
        <v>31</v>
      </c>
      <c r="C5" s="64" t="s">
        <v>1</v>
      </c>
      <c r="D5" s="79">
        <v>3</v>
      </c>
      <c r="E5" s="80">
        <v>5</v>
      </c>
      <c r="F5" s="79">
        <v>3</v>
      </c>
      <c r="G5" s="80">
        <v>5</v>
      </c>
      <c r="H5" s="81">
        <v>1</v>
      </c>
      <c r="I5" s="87">
        <f>$D$4*D6+$E$4*E6+$F$4*F6+$G$4*G6+$H$4*H6</f>
        <v>0.32444444444444442</v>
      </c>
      <c r="J5" s="88"/>
    </row>
    <row r="6" spans="2:10" ht="18.5" thickBot="1" x14ac:dyDescent="0.6">
      <c r="B6" s="65"/>
      <c r="C6" s="66" t="s">
        <v>30</v>
      </c>
      <c r="D6" s="86">
        <f>D5/$D$11</f>
        <v>0.33333333333333331</v>
      </c>
      <c r="E6" s="86">
        <f>E5/$D$11</f>
        <v>0.55555555555555558</v>
      </c>
      <c r="F6" s="86">
        <f>F5/$D$11</f>
        <v>0.33333333333333331</v>
      </c>
      <c r="G6" s="86">
        <f>G5/$D$11</f>
        <v>0.55555555555555558</v>
      </c>
      <c r="H6" s="86">
        <f>H5/$D$11</f>
        <v>0.1111111111111111</v>
      </c>
      <c r="I6" s="89"/>
      <c r="J6" s="90"/>
    </row>
    <row r="7" spans="2:10" x14ac:dyDescent="0.55000000000000004">
      <c r="B7" s="65" t="s">
        <v>32</v>
      </c>
      <c r="C7" s="66" t="s">
        <v>1</v>
      </c>
      <c r="D7" s="82">
        <v>5</v>
      </c>
      <c r="E7" s="83">
        <v>3</v>
      </c>
      <c r="F7" s="82">
        <v>1</v>
      </c>
      <c r="G7" s="83">
        <v>3</v>
      </c>
      <c r="H7" s="84">
        <v>5</v>
      </c>
      <c r="I7" s="87">
        <f>$D$4*D8+$E$4*E8+$F$4*F8+$G$4*G8+$H$4*H8</f>
        <v>0.36000000000000004</v>
      </c>
      <c r="J7" s="88"/>
    </row>
    <row r="8" spans="2:10" ht="18.5" thickBot="1" x14ac:dyDescent="0.6">
      <c r="B8" s="65"/>
      <c r="C8" s="66" t="s">
        <v>30</v>
      </c>
      <c r="D8" s="94">
        <f>D7/$D$11</f>
        <v>0.55555555555555558</v>
      </c>
      <c r="E8" s="94">
        <f>E7/$D$11</f>
        <v>0.33333333333333331</v>
      </c>
      <c r="F8" s="94">
        <f>F7/$D$11</f>
        <v>0.1111111111111111</v>
      </c>
      <c r="G8" s="94">
        <f>G7/$D$11</f>
        <v>0.33333333333333331</v>
      </c>
      <c r="H8" s="94">
        <f>H7/$D$11</f>
        <v>0.55555555555555558</v>
      </c>
      <c r="I8" s="89"/>
      <c r="J8" s="90"/>
    </row>
    <row r="9" spans="2:10" x14ac:dyDescent="0.55000000000000004">
      <c r="B9" s="65" t="s">
        <v>33</v>
      </c>
      <c r="C9" s="66" t="s">
        <v>1</v>
      </c>
      <c r="D9" s="82">
        <v>1</v>
      </c>
      <c r="E9" s="83">
        <v>1</v>
      </c>
      <c r="F9" s="82">
        <v>5</v>
      </c>
      <c r="G9" s="83">
        <v>1</v>
      </c>
      <c r="H9" s="84">
        <v>3</v>
      </c>
      <c r="I9" s="87">
        <f>$D$4*D10+$E$4*E10+$F$4*F10+$G$4*G10+$H$4*H10</f>
        <v>0.31555555555555559</v>
      </c>
      <c r="J9" s="88"/>
    </row>
    <row r="10" spans="2:10" ht="18.5" thickBot="1" x14ac:dyDescent="0.6">
      <c r="B10" s="61"/>
      <c r="C10" s="62" t="s">
        <v>30</v>
      </c>
      <c r="D10" s="93">
        <f>D9/$D$11</f>
        <v>0.1111111111111111</v>
      </c>
      <c r="E10" s="93">
        <f>E9/$D$11</f>
        <v>0.1111111111111111</v>
      </c>
      <c r="F10" s="93">
        <f>F9/$D$11</f>
        <v>0.55555555555555558</v>
      </c>
      <c r="G10" s="93">
        <f>G9/$D$11</f>
        <v>0.1111111111111111</v>
      </c>
      <c r="H10" s="93">
        <f>H9/$D$11</f>
        <v>0.33333333333333331</v>
      </c>
      <c r="I10" s="91"/>
      <c r="J10" s="92"/>
    </row>
    <row r="11" spans="2:10" ht="18.5" thickBot="1" x14ac:dyDescent="0.6">
      <c r="B11" s="1"/>
      <c r="C11" s="67" t="s">
        <v>34</v>
      </c>
      <c r="D11" s="54">
        <v>9</v>
      </c>
      <c r="E11" s="56">
        <v>9</v>
      </c>
      <c r="F11" s="54">
        <v>9</v>
      </c>
      <c r="G11" s="56">
        <v>9</v>
      </c>
      <c r="H11" s="55">
        <v>9</v>
      </c>
    </row>
  </sheetData>
  <mergeCells count="8">
    <mergeCell ref="B9:B10"/>
    <mergeCell ref="I9:J10"/>
    <mergeCell ref="B3:B4"/>
    <mergeCell ref="I4:J4"/>
    <mergeCell ref="B5:B6"/>
    <mergeCell ref="I5:J6"/>
    <mergeCell ref="B7:B8"/>
    <mergeCell ref="I7:J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プロコン分析</vt:lpstr>
      <vt:lpstr>マトリクス分析</vt:lpstr>
      <vt:lpstr>ヒエラルキー分析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 和希_15691</dc:creator>
  <cp:lastModifiedBy>竹下 和希_15691</cp:lastModifiedBy>
  <dcterms:created xsi:type="dcterms:W3CDTF">2023-10-11T05:51:04Z</dcterms:created>
  <dcterms:modified xsi:type="dcterms:W3CDTF">2023-10-11T09:19:21Z</dcterms:modified>
</cp:coreProperties>
</file>